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<sst xmlns="http://schemas.openxmlformats.org/spreadsheetml/2006/main" count="106" uniqueCount="65">
  <si>
    <t>N п/п</t>
  </si>
  <si>
    <t>Код</t>
  </si>
  <si>
    <t>Наименование</t>
  </si>
  <si>
    <t>Кол-во</t>
  </si>
  <si>
    <t>Ед.измер.</t>
  </si>
  <si>
    <t>Цена (ед)</t>
  </si>
  <si>
    <t>Всего</t>
  </si>
  <si>
    <t xml:space="preserve"> </t>
  </si>
  <si>
    <t xml:space="preserve">Догов. цена </t>
  </si>
  <si>
    <t xml:space="preserve">м2 </t>
  </si>
  <si>
    <t xml:space="preserve">м3 </t>
  </si>
  <si>
    <t xml:space="preserve">Цена пост. </t>
  </si>
  <si>
    <t>(наименование работ и затрат, наименование объекта)</t>
  </si>
  <si>
    <t>т</t>
  </si>
  <si>
    <t>ИТОГО по разделам</t>
  </si>
  <si>
    <t>пм</t>
  </si>
  <si>
    <t>ИТОГО</t>
  </si>
  <si>
    <t>Гранитный отсев</t>
  </si>
  <si>
    <t xml:space="preserve">                                   СМЕТА                     </t>
  </si>
  <si>
    <t>Устройство  основания теннисных кортов</t>
  </si>
  <si>
    <t>1</t>
  </si>
  <si>
    <t>Оборудование</t>
  </si>
  <si>
    <t>шт</t>
  </si>
  <si>
    <t>компл</t>
  </si>
  <si>
    <t>Центральная лента</t>
  </si>
  <si>
    <t>Подставки для одиночной игры</t>
  </si>
  <si>
    <t>4</t>
  </si>
  <si>
    <t xml:space="preserve">Устройство водостоков  </t>
  </si>
  <si>
    <t>Швеллер. 12</t>
  </si>
  <si>
    <t>Устр-во  водостока из 12 шв. по одной стороне</t>
  </si>
  <si>
    <t>3</t>
  </si>
  <si>
    <t>Устройство покрытия  искусственная трава</t>
  </si>
  <si>
    <t>Якорь переносной</t>
  </si>
  <si>
    <t>м</t>
  </si>
  <si>
    <t>Составлена в договорных ценах 2018г.(руб) Московского региона</t>
  </si>
  <si>
    <t xml:space="preserve">Профильная труба 50х50 метал. </t>
  </si>
  <si>
    <t>Бетон  М200</t>
  </si>
  <si>
    <t>м3</t>
  </si>
  <si>
    <t>комплект</t>
  </si>
  <si>
    <t>Борта из ламинированной фанеры (модули) для площадки 30х15                                                           В модуль входит: металл. основание, 
отбойник желтый (фанера), ПНД профиль –  П образный и облицовка: Фанера ламинированная</t>
  </si>
  <si>
    <t>Устр-во модульных бортов</t>
  </si>
  <si>
    <t xml:space="preserve">Устройство бортов для хоккея </t>
  </si>
  <si>
    <t>7</t>
  </si>
  <si>
    <t>на строительство теннисного корта с покрытием искусственная трава 20мм.</t>
  </si>
  <si>
    <t>(36х18м=648 кв.м)</t>
  </si>
  <si>
    <t>Подготовка исходного грунтовгого основания</t>
  </si>
  <si>
    <t>Устройство песчаного основания</t>
  </si>
  <si>
    <t>Устройство основания из гранитного щебная фр 5-20  и гранитного отсева</t>
  </si>
  <si>
    <t>Гранитный щебень</t>
  </si>
  <si>
    <t xml:space="preserve">Песок </t>
  </si>
  <si>
    <t>Установка теннисных стоек</t>
  </si>
  <si>
    <t>Сетка рабица  в ПВХ</t>
  </si>
  <si>
    <t>Устр-во ограждения из сетки рабица над хоккейными бортами</t>
  </si>
  <si>
    <t xml:space="preserve">цена пост. </t>
  </si>
  <si>
    <t>Искусственная трава с высотой ворса 20 мм.</t>
  </si>
  <si>
    <t>Устройство линий разметки для тенниса (вкл материалы)</t>
  </si>
  <si>
    <t xml:space="preserve">Песок кварцевый </t>
  </si>
  <si>
    <t>Шовная лента</t>
  </si>
  <si>
    <t>рулон 100м</t>
  </si>
  <si>
    <t>Клей для искусственной травы</t>
  </si>
  <si>
    <t>кг</t>
  </si>
  <si>
    <t>Стойки теннисные меттлические Россия</t>
  </si>
  <si>
    <t xml:space="preserve">Сетка теннисная </t>
  </si>
  <si>
    <t xml:space="preserve">Устройство покрытия   искуственная трава, полиэтиленовая( с засыпкой кварцевым песком ). Трава 20мм </t>
  </si>
  <si>
    <t>Доставка бортов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</si>
</sst>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20"/>
      <name val="Arial Cyr"/>
      <family val="0"/>
    </font>
    <font>
      <b/>
      <u val="single"/>
      <sz val="12"/>
      <name val="Arial Cyr"/>
      <family val="0"/>
    </font>
    <font>
      <b/>
      <sz val="8"/>
      <name val="Arial Cyr"/>
      <family val="0"/>
    </font>
    <font>
      <b/>
      <u val="single"/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right" vertical="top"/>
    </xf>
    <xf numFmtId="49" fontId="0" fillId="0" borderId="13" xfId="0" applyNumberFormat="1" applyBorder="1" applyAlignment="1">
      <alignment horizontal="left" vertical="top"/>
    </xf>
    <xf numFmtId="2" fontId="0" fillId="0" borderId="13" xfId="0" applyNumberFormat="1" applyBorder="1" applyAlignment="1">
      <alignment vertical="top"/>
    </xf>
    <xf numFmtId="1" fontId="2" fillId="0" borderId="12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left" vertical="top"/>
    </xf>
    <xf numFmtId="2" fontId="2" fillId="0" borderId="13" xfId="0" applyNumberFormat="1" applyFont="1" applyBorder="1" applyAlignment="1">
      <alignment vertical="top"/>
    </xf>
    <xf numFmtId="1" fontId="3" fillId="0" borderId="12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2" fontId="3" fillId="0" borderId="13" xfId="0" applyNumberFormat="1" applyFont="1" applyBorder="1" applyAlignment="1">
      <alignment vertical="top"/>
    </xf>
    <xf numFmtId="1" fontId="0" fillId="0" borderId="14" xfId="0" applyNumberFormat="1" applyBorder="1" applyAlignment="1">
      <alignment horizontal="right" vertical="top"/>
    </xf>
    <xf numFmtId="2" fontId="0" fillId="0" borderId="15" xfId="0" applyNumberFormat="1" applyBorder="1" applyAlignment="1">
      <alignment vertical="top"/>
    </xf>
    <xf numFmtId="49" fontId="0" fillId="0" borderId="13" xfId="0" applyNumberForma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7" fillId="0" borderId="13" xfId="0" applyNumberFormat="1" applyFont="1" applyBorder="1" applyAlignment="1">
      <alignment horizontal="center" vertical="top" wrapText="1"/>
    </xf>
    <xf numFmtId="2" fontId="0" fillId="0" borderId="13" xfId="0" applyNumberFormat="1" applyBorder="1" applyAlignment="1">
      <alignment horizontal="right" vertical="top"/>
    </xf>
    <xf numFmtId="2" fontId="8" fillId="0" borderId="13" xfId="0" applyNumberFormat="1" applyFont="1" applyBorder="1" applyAlignment="1">
      <alignment vertical="top"/>
    </xf>
    <xf numFmtId="0" fontId="3" fillId="0" borderId="13" xfId="0" applyFont="1" applyBorder="1" applyAlignment="1">
      <alignment/>
    </xf>
    <xf numFmtId="49" fontId="5" fillId="0" borderId="0" xfId="0" applyNumberFormat="1" applyFont="1" applyAlignment="1">
      <alignment/>
    </xf>
    <xf numFmtId="1" fontId="3" fillId="0" borderId="16" xfId="0" applyNumberFormat="1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vertical="top"/>
    </xf>
    <xf numFmtId="2" fontId="3" fillId="0" borderId="18" xfId="0" applyNumberFormat="1" applyFont="1" applyBorder="1" applyAlignment="1">
      <alignment vertical="top"/>
    </xf>
    <xf numFmtId="2" fontId="8" fillId="0" borderId="18" xfId="0" applyNumberFormat="1" applyFont="1" applyBorder="1" applyAlignment="1">
      <alignment vertical="top"/>
    </xf>
    <xf numFmtId="2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vertical="top"/>
    </xf>
    <xf numFmtId="2" fontId="1" fillId="0" borderId="0" xfId="0" applyNumberFormat="1" applyFont="1" applyAlignment="1">
      <alignment horizontal="center"/>
    </xf>
    <xf numFmtId="49" fontId="3" fillId="0" borderId="21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1" fontId="0" fillId="33" borderId="12" xfId="0" applyNumberFormat="1" applyFill="1" applyBorder="1" applyAlignment="1">
      <alignment horizontal="right" vertical="top"/>
    </xf>
    <xf numFmtId="49" fontId="0" fillId="33" borderId="13" xfId="0" applyNumberFormat="1" applyFill="1" applyBorder="1" applyAlignment="1">
      <alignment horizontal="left" vertical="top"/>
    </xf>
    <xf numFmtId="49" fontId="0" fillId="33" borderId="13" xfId="0" applyNumberFormat="1" applyFill="1" applyBorder="1" applyAlignment="1">
      <alignment horizontal="left" vertical="top" wrapText="1"/>
    </xf>
    <xf numFmtId="2" fontId="0" fillId="33" borderId="13" xfId="0" applyNumberFormat="1" applyFill="1" applyBorder="1" applyAlignment="1">
      <alignment vertical="top"/>
    </xf>
    <xf numFmtId="2" fontId="0" fillId="33" borderId="13" xfId="0" applyNumberFormat="1" applyFill="1" applyBorder="1" applyAlignment="1">
      <alignment horizontal="right" vertical="top"/>
    </xf>
    <xf numFmtId="1" fontId="0" fillId="0" borderId="0" xfId="0" applyNumberFormat="1" applyAlignment="1">
      <alignment horizontal="center"/>
    </xf>
    <xf numFmtId="49" fontId="2" fillId="33" borderId="13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center" vertical="top" wrapText="1"/>
    </xf>
    <xf numFmtId="16" fontId="0" fillId="0" borderId="0" xfId="0" applyNumberFormat="1" applyAlignment="1">
      <alignment/>
    </xf>
    <xf numFmtId="2" fontId="0" fillId="0" borderId="13" xfId="0" applyNumberFormat="1" applyFill="1" applyBorder="1" applyAlignment="1">
      <alignment vertical="top"/>
    </xf>
    <xf numFmtId="2" fontId="0" fillId="0" borderId="13" xfId="0" applyNumberFormat="1" applyFill="1" applyBorder="1" applyAlignment="1">
      <alignment horizontal="righ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13" xfId="0" applyBorder="1" applyAlignment="1">
      <alignment/>
    </xf>
    <xf numFmtId="49" fontId="0" fillId="0" borderId="22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88" zoomScaleNormal="188" zoomScalePageLayoutView="0" workbookViewId="0" topLeftCell="A1">
      <selection activeCell="F20" sqref="F20"/>
    </sheetView>
  </sheetViews>
  <sheetFormatPr defaultColWidth="8.875" defaultRowHeight="12.75"/>
  <cols>
    <col min="1" max="1" width="5.875" style="4" bestFit="1" customWidth="1"/>
    <col min="2" max="2" width="12.875" style="6" bestFit="1" customWidth="1"/>
    <col min="3" max="3" width="40.375" style="6" customWidth="1"/>
    <col min="4" max="4" width="9.375" style="3" customWidth="1"/>
    <col min="5" max="5" width="12.875" style="3" customWidth="1"/>
    <col min="6" max="6" width="12.00390625" style="3" customWidth="1"/>
    <col min="7" max="7" width="15.375" style="3" customWidth="1"/>
    <col min="8" max="8" width="3.00390625" style="0" customWidth="1"/>
    <col min="9" max="9" width="9.25390625" style="0" customWidth="1"/>
    <col min="10" max="10" width="12.375" style="0" customWidth="1"/>
    <col min="11" max="11" width="38.875" style="0" customWidth="1"/>
    <col min="12" max="12" width="11.875" style="0" customWidth="1"/>
    <col min="13" max="13" width="13.75390625" style="0" customWidth="1"/>
    <col min="14" max="14" width="13.375" style="0" customWidth="1"/>
    <col min="15" max="15" width="12.375" style="0" customWidth="1"/>
  </cols>
  <sheetData>
    <row r="1" spans="1:2" ht="12.75">
      <c r="A1" s="72"/>
      <c r="B1" s="72"/>
    </row>
    <row r="2" spans="1:2" ht="12.75">
      <c r="A2" s="53"/>
      <c r="B2" s="53"/>
    </row>
    <row r="3" spans="1:7" s="1" customFormat="1" ht="12.75">
      <c r="A3" s="68"/>
      <c r="B3" s="68"/>
      <c r="C3" s="68"/>
      <c r="D3" s="68"/>
      <c r="E3" s="67"/>
      <c r="F3" s="67"/>
      <c r="G3" s="67"/>
    </row>
    <row r="4" spans="1:7" s="1" customFormat="1" ht="12.75">
      <c r="A4" s="68"/>
      <c r="B4" s="68"/>
      <c r="C4" s="68"/>
      <c r="D4" s="68"/>
      <c r="E4" s="67"/>
      <c r="F4" s="67"/>
      <c r="G4" s="67"/>
    </row>
    <row r="5" spans="1:7" s="1" customFormat="1" ht="12.75">
      <c r="A5" s="68"/>
      <c r="B5" s="68"/>
      <c r="C5" s="68"/>
      <c r="D5" s="68"/>
      <c r="E5" s="67"/>
      <c r="F5" s="67"/>
      <c r="G5" s="67"/>
    </row>
    <row r="6" spans="1:7" s="1" customFormat="1" ht="12.75">
      <c r="A6" s="9"/>
      <c r="B6" s="9"/>
      <c r="C6" s="9"/>
      <c r="D6" s="9"/>
      <c r="E6" s="45"/>
      <c r="F6" s="45"/>
      <c r="G6" s="45"/>
    </row>
    <row r="7" spans="1:7" s="1" customFormat="1" ht="12.75">
      <c r="A7" s="68"/>
      <c r="B7" s="68"/>
      <c r="C7" s="68"/>
      <c r="D7" s="68"/>
      <c r="E7" s="67"/>
      <c r="F7" s="67"/>
      <c r="G7" s="67"/>
    </row>
    <row r="8" spans="1:7" s="1" customFormat="1" ht="12.75">
      <c r="A8" s="9"/>
      <c r="B8" s="9"/>
      <c r="C8" s="9"/>
      <c r="D8" s="9"/>
      <c r="E8" s="45"/>
      <c r="F8" s="45"/>
      <c r="G8" s="45"/>
    </row>
    <row r="9" spans="1:7" s="1" customFormat="1" ht="12.75">
      <c r="A9" s="68"/>
      <c r="B9" s="68"/>
      <c r="C9" s="68"/>
      <c r="D9" s="68"/>
      <c r="E9" s="67"/>
      <c r="F9" s="67"/>
      <c r="G9" s="67"/>
    </row>
    <row r="10" spans="1:7" s="1" customFormat="1" ht="12.75">
      <c r="A10" s="9"/>
      <c r="B10" s="9"/>
      <c r="C10" s="9"/>
      <c r="D10" s="9"/>
      <c r="E10" s="45"/>
      <c r="F10" s="45"/>
      <c r="G10" s="45"/>
    </row>
    <row r="11" spans="1:7" s="28" customFormat="1" ht="15.75" customHeight="1">
      <c r="A11" s="27"/>
      <c r="B11" s="27"/>
      <c r="C11" s="70" t="s">
        <v>18</v>
      </c>
      <c r="D11" s="70"/>
      <c r="E11" s="70"/>
      <c r="F11" s="70"/>
      <c r="G11" s="70"/>
    </row>
    <row r="12" spans="1:7" s="1" customFormat="1" ht="15" customHeight="1">
      <c r="A12" s="5"/>
      <c r="B12" s="33" t="s">
        <v>43</v>
      </c>
      <c r="C12" s="33"/>
      <c r="D12" s="33"/>
      <c r="E12" s="33"/>
      <c r="F12" s="33"/>
      <c r="G12" s="33"/>
    </row>
    <row r="13" spans="1:7" s="1" customFormat="1" ht="15" customHeight="1">
      <c r="A13" s="5"/>
      <c r="B13" s="71" t="s">
        <v>44</v>
      </c>
      <c r="C13" s="71"/>
      <c r="D13" s="71"/>
      <c r="E13" s="71"/>
      <c r="F13" s="71"/>
      <c r="G13" s="33"/>
    </row>
    <row r="14" spans="1:7" s="1" customFormat="1" ht="12.75">
      <c r="A14" s="5"/>
      <c r="B14" s="5"/>
      <c r="C14" s="69" t="s">
        <v>12</v>
      </c>
      <c r="D14" s="69"/>
      <c r="E14" s="69"/>
      <c r="F14" s="69"/>
      <c r="G14" s="2"/>
    </row>
    <row r="15" spans="1:7" s="1" customFormat="1" ht="19.5" customHeight="1" thickBot="1">
      <c r="A15" s="5" t="s">
        <v>34</v>
      </c>
      <c r="B15" s="5"/>
      <c r="C15" s="9"/>
      <c r="D15" s="5"/>
      <c r="E15" s="9"/>
      <c r="F15" s="9"/>
      <c r="G15" s="2"/>
    </row>
    <row r="16" spans="1:7" s="1" customFormat="1" ht="39.75" customHeight="1" thickBot="1">
      <c r="A16" s="12" t="s">
        <v>0</v>
      </c>
      <c r="B16" s="10" t="s">
        <v>1</v>
      </c>
      <c r="C16" s="10" t="s">
        <v>2</v>
      </c>
      <c r="D16" s="11" t="s">
        <v>3</v>
      </c>
      <c r="E16" s="11" t="s">
        <v>4</v>
      </c>
      <c r="F16" s="13" t="s">
        <v>5</v>
      </c>
      <c r="G16" s="11" t="s">
        <v>6</v>
      </c>
    </row>
    <row r="17" spans="1:7" s="7" customFormat="1" ht="33" customHeight="1">
      <c r="A17" s="17" t="s">
        <v>7</v>
      </c>
      <c r="B17" s="18" t="s">
        <v>20</v>
      </c>
      <c r="C17" s="29" t="s">
        <v>19</v>
      </c>
      <c r="D17" s="19"/>
      <c r="E17" s="19"/>
      <c r="F17" s="19"/>
      <c r="G17" s="19"/>
    </row>
    <row r="18" spans="1:9" ht="25.5">
      <c r="A18" s="48">
        <v>1</v>
      </c>
      <c r="B18" s="49" t="s">
        <v>8</v>
      </c>
      <c r="C18" s="50" t="s">
        <v>45</v>
      </c>
      <c r="D18" s="51">
        <v>300</v>
      </c>
      <c r="E18" s="51" t="s">
        <v>37</v>
      </c>
      <c r="F18" s="51">
        <v>200</v>
      </c>
      <c r="G18" s="52">
        <f aca="true" t="shared" si="0" ref="G18:G23">PRODUCT(D18:F18)</f>
        <v>60000</v>
      </c>
      <c r="I18" s="56"/>
    </row>
    <row r="19" spans="1:9" ht="12.75">
      <c r="A19" s="48">
        <v>1</v>
      </c>
      <c r="B19" s="49" t="s">
        <v>8</v>
      </c>
      <c r="C19" s="50" t="s">
        <v>46</v>
      </c>
      <c r="D19" s="51">
        <v>400</v>
      </c>
      <c r="E19" s="51" t="s">
        <v>37</v>
      </c>
      <c r="F19" s="51">
        <v>260</v>
      </c>
      <c r="G19" s="52">
        <f t="shared" si="0"/>
        <v>104000</v>
      </c>
      <c r="I19" s="56"/>
    </row>
    <row r="20" spans="1:9" ht="25.5">
      <c r="A20" s="48">
        <v>1</v>
      </c>
      <c r="B20" s="49" t="s">
        <v>8</v>
      </c>
      <c r="C20" s="50" t="s">
        <v>47</v>
      </c>
      <c r="D20" s="51">
        <v>648</v>
      </c>
      <c r="E20" s="51" t="s">
        <v>9</v>
      </c>
      <c r="F20" s="51">
        <v>200</v>
      </c>
      <c r="G20" s="52">
        <f t="shared" si="0"/>
        <v>129600</v>
      </c>
      <c r="I20" s="56"/>
    </row>
    <row r="21" spans="1:7" ht="12.75">
      <c r="A21" s="48">
        <v>2</v>
      </c>
      <c r="B21" s="49" t="s">
        <v>11</v>
      </c>
      <c r="C21" s="50" t="s">
        <v>49</v>
      </c>
      <c r="D21" s="51">
        <v>400</v>
      </c>
      <c r="E21" s="51" t="s">
        <v>10</v>
      </c>
      <c r="F21" s="64">
        <v>700</v>
      </c>
      <c r="G21" s="52">
        <f t="shared" si="0"/>
        <v>280000</v>
      </c>
    </row>
    <row r="22" spans="1:7" ht="12.75">
      <c r="A22" s="48">
        <v>2</v>
      </c>
      <c r="B22" s="49" t="s">
        <v>11</v>
      </c>
      <c r="C22" s="50" t="s">
        <v>48</v>
      </c>
      <c r="D22" s="51">
        <v>130</v>
      </c>
      <c r="E22" s="51" t="s">
        <v>10</v>
      </c>
      <c r="F22" s="64">
        <v>2350</v>
      </c>
      <c r="G22" s="52">
        <f t="shared" si="0"/>
        <v>305500</v>
      </c>
    </row>
    <row r="23" spans="1:7" ht="12.75">
      <c r="A23" s="48">
        <v>2</v>
      </c>
      <c r="B23" s="49" t="s">
        <v>11</v>
      </c>
      <c r="C23" s="50" t="s">
        <v>17</v>
      </c>
      <c r="D23" s="51">
        <v>20</v>
      </c>
      <c r="E23" s="51" t="s">
        <v>10</v>
      </c>
      <c r="F23" s="64">
        <v>2750</v>
      </c>
      <c r="G23" s="52">
        <f t="shared" si="0"/>
        <v>55000</v>
      </c>
    </row>
    <row r="24" spans="1:7" ht="30">
      <c r="A24" s="14"/>
      <c r="B24" s="18" t="s">
        <v>20</v>
      </c>
      <c r="C24" s="29" t="s">
        <v>31</v>
      </c>
      <c r="D24" s="16"/>
      <c r="E24" s="16"/>
      <c r="F24" s="64"/>
      <c r="G24" s="30"/>
    </row>
    <row r="25" spans="1:9" ht="43.5" customHeight="1">
      <c r="A25" s="14">
        <v>1</v>
      </c>
      <c r="B25" s="15" t="s">
        <v>8</v>
      </c>
      <c r="C25" s="25" t="s">
        <v>63</v>
      </c>
      <c r="D25" s="16">
        <v>648</v>
      </c>
      <c r="E25" s="16" t="s">
        <v>9</v>
      </c>
      <c r="F25" s="64">
        <v>300</v>
      </c>
      <c r="G25" s="30">
        <f aca="true" t="shared" si="1" ref="G25:G30">PRODUCT(D25:F25)</f>
        <v>194400</v>
      </c>
      <c r="I25" s="8"/>
    </row>
    <row r="26" spans="1:9" ht="18" customHeight="1">
      <c r="A26" s="14">
        <v>2</v>
      </c>
      <c r="B26" s="15" t="s">
        <v>53</v>
      </c>
      <c r="C26" s="25" t="s">
        <v>54</v>
      </c>
      <c r="D26" s="16">
        <v>648</v>
      </c>
      <c r="E26" s="16" t="s">
        <v>9</v>
      </c>
      <c r="F26" s="64">
        <v>1100</v>
      </c>
      <c r="G26" s="30">
        <f t="shared" si="1"/>
        <v>712800</v>
      </c>
      <c r="I26" s="8"/>
    </row>
    <row r="27" spans="1:9" ht="25.5">
      <c r="A27" s="14">
        <v>3</v>
      </c>
      <c r="B27" s="15" t="s">
        <v>53</v>
      </c>
      <c r="C27" s="25" t="s">
        <v>55</v>
      </c>
      <c r="D27" s="16">
        <v>147</v>
      </c>
      <c r="E27" s="16" t="s">
        <v>15</v>
      </c>
      <c r="F27" s="64">
        <v>320</v>
      </c>
      <c r="G27" s="30">
        <f t="shared" si="1"/>
        <v>47040</v>
      </c>
      <c r="I27" s="8"/>
    </row>
    <row r="28" spans="1:9" ht="18.75" customHeight="1">
      <c r="A28" s="14">
        <v>4</v>
      </c>
      <c r="B28" s="15" t="s">
        <v>53</v>
      </c>
      <c r="C28" s="25" t="s">
        <v>56</v>
      </c>
      <c r="D28" s="16">
        <v>8</v>
      </c>
      <c r="E28" s="16" t="s">
        <v>13</v>
      </c>
      <c r="F28" s="64">
        <v>4720</v>
      </c>
      <c r="G28" s="30">
        <f t="shared" si="1"/>
        <v>37760</v>
      </c>
      <c r="I28" s="8"/>
    </row>
    <row r="29" spans="1:9" ht="18" customHeight="1">
      <c r="A29" s="14">
        <v>5</v>
      </c>
      <c r="B29" s="15" t="s">
        <v>53</v>
      </c>
      <c r="C29" s="25" t="s">
        <v>57</v>
      </c>
      <c r="D29" s="16">
        <v>4</v>
      </c>
      <c r="E29" s="16" t="s">
        <v>58</v>
      </c>
      <c r="F29" s="64">
        <v>7080</v>
      </c>
      <c r="G29" s="30">
        <f t="shared" si="1"/>
        <v>28320</v>
      </c>
      <c r="I29" s="8"/>
    </row>
    <row r="30" spans="1:9" ht="18" customHeight="1">
      <c r="A30" s="14">
        <v>6</v>
      </c>
      <c r="B30" s="15" t="s">
        <v>53</v>
      </c>
      <c r="C30" s="25" t="s">
        <v>59</v>
      </c>
      <c r="D30" s="16">
        <v>110</v>
      </c>
      <c r="E30" s="16" t="s">
        <v>60</v>
      </c>
      <c r="F30" s="64">
        <v>360</v>
      </c>
      <c r="G30" s="30">
        <f t="shared" si="1"/>
        <v>39600</v>
      </c>
      <c r="I30" s="8"/>
    </row>
    <row r="31" spans="1:9" ht="30" customHeight="1">
      <c r="A31" s="14">
        <v>8</v>
      </c>
      <c r="B31" s="15" t="s">
        <v>8</v>
      </c>
      <c r="C31" s="25" t="s">
        <v>50</v>
      </c>
      <c r="D31" s="16">
        <v>1</v>
      </c>
      <c r="E31" s="16" t="s">
        <v>23</v>
      </c>
      <c r="F31" s="64">
        <v>13500</v>
      </c>
      <c r="G31" s="30">
        <f>PRODUCT(D31:F31)</f>
        <v>13500</v>
      </c>
      <c r="I31" s="8"/>
    </row>
    <row r="32" spans="1:11" ht="15.75">
      <c r="A32" s="48"/>
      <c r="B32" s="54" t="s">
        <v>30</v>
      </c>
      <c r="C32" s="55" t="s">
        <v>41</v>
      </c>
      <c r="D32" s="51"/>
      <c r="E32" s="57"/>
      <c r="F32" s="57"/>
      <c r="G32" s="58"/>
      <c r="H32" s="59"/>
      <c r="I32" s="60"/>
      <c r="J32" s="59"/>
      <c r="K32" s="59"/>
    </row>
    <row r="33" spans="1:11" ht="12.75">
      <c r="A33" s="48">
        <v>1</v>
      </c>
      <c r="B33" s="49" t="s">
        <v>8</v>
      </c>
      <c r="C33" s="50" t="s">
        <v>40</v>
      </c>
      <c r="D33" s="51">
        <v>1</v>
      </c>
      <c r="E33" s="57" t="s">
        <v>38</v>
      </c>
      <c r="F33" s="57">
        <v>60000</v>
      </c>
      <c r="G33" s="58">
        <f aca="true" t="shared" si="2" ref="G33:G39">PRODUCT(D33:F33)</f>
        <v>60000</v>
      </c>
      <c r="H33" s="59"/>
      <c r="I33" s="60"/>
      <c r="J33" s="59"/>
      <c r="K33" s="59"/>
    </row>
    <row r="34" spans="1:11" ht="76.5">
      <c r="A34" s="48">
        <v>2</v>
      </c>
      <c r="B34" s="15" t="s">
        <v>11</v>
      </c>
      <c r="C34" s="63" t="s">
        <v>39</v>
      </c>
      <c r="D34" s="51">
        <v>108</v>
      </c>
      <c r="E34" s="16" t="s">
        <v>33</v>
      </c>
      <c r="F34" s="16">
        <v>3600</v>
      </c>
      <c r="G34" s="30">
        <f t="shared" si="2"/>
        <v>388800</v>
      </c>
      <c r="H34" s="59"/>
      <c r="I34" s="60"/>
      <c r="J34" s="59"/>
      <c r="K34" s="59"/>
    </row>
    <row r="35" spans="1:11" ht="25.5">
      <c r="A35" s="48">
        <v>3</v>
      </c>
      <c r="B35" s="49" t="s">
        <v>8</v>
      </c>
      <c r="C35" s="50" t="s">
        <v>52</v>
      </c>
      <c r="D35" s="51">
        <v>216</v>
      </c>
      <c r="E35" s="57" t="s">
        <v>9</v>
      </c>
      <c r="F35" s="57">
        <v>300</v>
      </c>
      <c r="G35" s="58">
        <f>PRODUCT(D35:F35)</f>
        <v>64800</v>
      </c>
      <c r="H35" s="59"/>
      <c r="I35" s="60"/>
      <c r="J35" s="59"/>
      <c r="K35" s="59"/>
    </row>
    <row r="36" spans="1:11" ht="12.75">
      <c r="A36" s="48">
        <v>4</v>
      </c>
      <c r="B36" s="49" t="s">
        <v>11</v>
      </c>
      <c r="C36" s="50" t="s">
        <v>51</v>
      </c>
      <c r="D36" s="51">
        <v>216</v>
      </c>
      <c r="E36" s="57" t="s">
        <v>13</v>
      </c>
      <c r="F36" s="57">
        <v>260</v>
      </c>
      <c r="G36" s="58">
        <f>PRODUCT(D36:F36)</f>
        <v>56160</v>
      </c>
      <c r="H36" s="59"/>
      <c r="I36" s="62"/>
      <c r="J36" s="62"/>
      <c r="K36" s="62"/>
    </row>
    <row r="37" spans="1:11" ht="12.75">
      <c r="A37" s="48">
        <v>5</v>
      </c>
      <c r="B37" s="49" t="s">
        <v>11</v>
      </c>
      <c r="C37" s="50" t="s">
        <v>35</v>
      </c>
      <c r="D37" s="51">
        <v>1</v>
      </c>
      <c r="E37" s="57" t="s">
        <v>13</v>
      </c>
      <c r="F37" s="57">
        <v>43500</v>
      </c>
      <c r="G37" s="58">
        <f t="shared" si="2"/>
        <v>43500</v>
      </c>
      <c r="H37" s="59"/>
      <c r="I37" s="60"/>
      <c r="J37" s="59"/>
      <c r="K37" s="59"/>
    </row>
    <row r="38" spans="1:7" ht="12.75">
      <c r="A38" s="14">
        <v>6</v>
      </c>
      <c r="B38" s="15" t="s">
        <v>11</v>
      </c>
      <c r="C38" s="25" t="s">
        <v>36</v>
      </c>
      <c r="D38" s="61">
        <v>2</v>
      </c>
      <c r="E38" s="16" t="s">
        <v>37</v>
      </c>
      <c r="F38" s="16">
        <v>4200</v>
      </c>
      <c r="G38" s="30">
        <f t="shared" si="2"/>
        <v>8400</v>
      </c>
    </row>
    <row r="39" spans="1:11" ht="12.75">
      <c r="A39" s="48">
        <v>7</v>
      </c>
      <c r="B39" s="49" t="s">
        <v>8</v>
      </c>
      <c r="C39" s="50" t="s">
        <v>64</v>
      </c>
      <c r="D39" s="51">
        <v>1</v>
      </c>
      <c r="E39" s="57" t="s">
        <v>38</v>
      </c>
      <c r="F39" s="57">
        <v>10000</v>
      </c>
      <c r="G39">
        <f t="shared" si="2"/>
        <v>10000</v>
      </c>
      <c r="H39" s="59"/>
      <c r="I39" s="60"/>
      <c r="J39" s="59"/>
      <c r="K39" s="59"/>
    </row>
    <row r="40" spans="1:7" ht="15.75">
      <c r="A40" s="48"/>
      <c r="B40" s="54" t="s">
        <v>26</v>
      </c>
      <c r="C40" s="55" t="s">
        <v>27</v>
      </c>
      <c r="D40" s="51"/>
      <c r="E40" s="51"/>
      <c r="F40" s="51"/>
      <c r="G40" s="52"/>
    </row>
    <row r="41" spans="1:7" ht="26.25" customHeight="1">
      <c r="A41" s="48">
        <v>1</v>
      </c>
      <c r="B41" s="49" t="s">
        <v>8</v>
      </c>
      <c r="C41" s="50" t="s">
        <v>29</v>
      </c>
      <c r="D41" s="51">
        <v>38</v>
      </c>
      <c r="E41" s="51" t="s">
        <v>15</v>
      </c>
      <c r="F41" s="51">
        <v>420</v>
      </c>
      <c r="G41" s="52">
        <f>PRODUCT(D41:F41)</f>
        <v>15960</v>
      </c>
    </row>
    <row r="42" spans="1:7" ht="24.75" customHeight="1">
      <c r="A42" s="48">
        <v>2</v>
      </c>
      <c r="B42" s="49" t="s">
        <v>11</v>
      </c>
      <c r="C42" s="50" t="s">
        <v>28</v>
      </c>
      <c r="D42" s="51">
        <v>38</v>
      </c>
      <c r="E42" s="51" t="s">
        <v>15</v>
      </c>
      <c r="F42">
        <v>950</v>
      </c>
      <c r="G42" s="52">
        <f>PRODUCT(D42:F42)</f>
        <v>36100</v>
      </c>
    </row>
    <row r="43" spans="1:7" ht="15.75">
      <c r="A43" s="14"/>
      <c r="B43" s="18" t="s">
        <v>42</v>
      </c>
      <c r="C43" s="29" t="s">
        <v>21</v>
      </c>
      <c r="D43" s="16"/>
      <c r="E43" s="16"/>
      <c r="F43" s="16"/>
      <c r="G43" s="30"/>
    </row>
    <row r="44" spans="1:7" ht="12.75">
      <c r="A44" s="14">
        <v>1</v>
      </c>
      <c r="B44" s="15" t="s">
        <v>11</v>
      </c>
      <c r="C44" s="25" t="s">
        <v>61</v>
      </c>
      <c r="D44" s="16">
        <v>1</v>
      </c>
      <c r="E44" s="16" t="s">
        <v>23</v>
      </c>
      <c r="F44" s="16">
        <v>7500</v>
      </c>
      <c r="G44" s="30">
        <f>PRODUCT(D44:F44)</f>
        <v>7500</v>
      </c>
    </row>
    <row r="45" spans="1:7" ht="12.75">
      <c r="A45" s="14">
        <v>2</v>
      </c>
      <c r="B45" s="15" t="s">
        <v>11</v>
      </c>
      <c r="C45" s="25" t="s">
        <v>62</v>
      </c>
      <c r="D45" s="16">
        <v>1</v>
      </c>
      <c r="E45" s="16" t="s">
        <v>22</v>
      </c>
      <c r="F45" s="16">
        <v>8000</v>
      </c>
      <c r="G45" s="30">
        <f>PRODUCT(D45:F45)</f>
        <v>8000</v>
      </c>
    </row>
    <row r="46" spans="1:7" ht="12.75">
      <c r="A46" s="14">
        <v>3</v>
      </c>
      <c r="B46" s="15" t="s">
        <v>11</v>
      </c>
      <c r="C46" s="25" t="s">
        <v>24</v>
      </c>
      <c r="D46" s="16">
        <v>1</v>
      </c>
      <c r="E46" s="16" t="s">
        <v>22</v>
      </c>
      <c r="F46" s="16">
        <v>2800</v>
      </c>
      <c r="G46" s="30">
        <f>PRODUCT(D46:F46)</f>
        <v>2800</v>
      </c>
    </row>
    <row r="47" spans="1:7" ht="12.75">
      <c r="A47" s="14">
        <v>4</v>
      </c>
      <c r="B47" s="15" t="s">
        <v>11</v>
      </c>
      <c r="C47" s="25" t="s">
        <v>32</v>
      </c>
      <c r="D47" s="16">
        <v>1</v>
      </c>
      <c r="E47" s="16" t="s">
        <v>22</v>
      </c>
      <c r="F47" s="16">
        <v>1500</v>
      </c>
      <c r="G47" s="30">
        <f>PRODUCT(D47:F47)</f>
        <v>1500</v>
      </c>
    </row>
    <row r="48" spans="1:7" ht="12.75">
      <c r="A48" s="14">
        <v>5</v>
      </c>
      <c r="B48" s="15" t="s">
        <v>11</v>
      </c>
      <c r="C48" s="25" t="s">
        <v>25</v>
      </c>
      <c r="D48" s="16">
        <v>1</v>
      </c>
      <c r="E48" s="16" t="s">
        <v>23</v>
      </c>
      <c r="F48" s="16">
        <v>3600</v>
      </c>
      <c r="G48" s="30">
        <f>PRODUCT(D48:F48)</f>
        <v>3600</v>
      </c>
    </row>
    <row r="49" spans="1:7" ht="12.75">
      <c r="A49" s="14"/>
      <c r="B49" s="15" t="s">
        <v>16</v>
      </c>
      <c r="C49" s="25"/>
      <c r="D49" s="16"/>
      <c r="E49" s="16"/>
      <c r="F49" s="16"/>
      <c r="G49" s="22">
        <f>SUM(G17:G48)</f>
        <v>2714640</v>
      </c>
    </row>
    <row r="50" spans="1:7" s="8" customFormat="1" ht="12.75" customHeight="1">
      <c r="A50" s="20"/>
      <c r="B50" s="21"/>
      <c r="C50" s="26" t="s">
        <v>14</v>
      </c>
      <c r="D50" s="22"/>
      <c r="E50" s="32">
        <f>ABS(G49)</f>
        <v>2714640</v>
      </c>
      <c r="F50" s="22"/>
      <c r="G50" s="22"/>
    </row>
    <row r="51" spans="1:7" s="8" customFormat="1" ht="15.75" customHeight="1">
      <c r="A51" s="20"/>
      <c r="B51" s="21"/>
      <c r="C51" s="26"/>
      <c r="D51" s="31"/>
      <c r="E51" s="3"/>
      <c r="F51" s="22"/>
      <c r="G51" s="22"/>
    </row>
    <row r="52" spans="1:7" s="8" customFormat="1" ht="12.75" customHeight="1" hidden="1">
      <c r="A52" s="20"/>
      <c r="B52" s="21"/>
      <c r="C52" s="26"/>
      <c r="D52" s="31"/>
      <c r="E52" s="22"/>
      <c r="F52" s="22"/>
      <c r="G52" s="22"/>
    </row>
    <row r="53" spans="1:7" s="8" customFormat="1" ht="12.75" customHeight="1">
      <c r="A53" s="34"/>
      <c r="B53" s="35"/>
      <c r="C53" s="36"/>
      <c r="D53" s="39"/>
      <c r="E53" s="38"/>
      <c r="F53" s="37"/>
      <c r="G53" s="37"/>
    </row>
    <row r="54" spans="1:7" s="8" customFormat="1" ht="12.75" customHeight="1">
      <c r="A54" s="34"/>
      <c r="B54" s="46"/>
      <c r="C54" s="47"/>
      <c r="D54" s="39"/>
      <c r="E54" s="38"/>
      <c r="F54" s="37"/>
      <c r="G54" s="37"/>
    </row>
    <row r="55" spans="1:8" ht="12.75" customHeight="1" thickBot="1">
      <c r="A55" s="23"/>
      <c r="B55" s="65"/>
      <c r="C55" s="66"/>
      <c r="D55" s="40"/>
      <c r="E55" s="40"/>
      <c r="F55" s="24"/>
      <c r="G55" s="24"/>
      <c r="H55" s="42"/>
    </row>
    <row r="56" spans="3:5" ht="12.75">
      <c r="C56" s="43"/>
      <c r="D56" s="44"/>
      <c r="E56" s="44"/>
    </row>
    <row r="57" spans="3:8" ht="12.75">
      <c r="C57"/>
      <c r="D57"/>
      <c r="E57"/>
      <c r="F57"/>
      <c r="H57" s="41"/>
    </row>
  </sheetData>
  <sheetProtection/>
  <mergeCells count="15">
    <mergeCell ref="A3:D3"/>
    <mergeCell ref="E3:G3"/>
    <mergeCell ref="A4:D4"/>
    <mergeCell ref="E4:G4"/>
    <mergeCell ref="A1:B1"/>
    <mergeCell ref="A5:D5"/>
    <mergeCell ref="E5:G5"/>
    <mergeCell ref="B55:C55"/>
    <mergeCell ref="E7:G7"/>
    <mergeCell ref="A9:D9"/>
    <mergeCell ref="E9:G9"/>
    <mergeCell ref="C14:F14"/>
    <mergeCell ref="C11:G11"/>
    <mergeCell ref="B13:F13"/>
    <mergeCell ref="A7:D7"/>
  </mergeCells>
  <printOptions gridLines="1"/>
  <pageMargins left="0.7874015748031497" right="0" top="0.1968503937007874" bottom="0.1968503937007874" header="0.31496062992125984" footer="0.31496062992125984"/>
  <pageSetup fitToHeight="2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User</cp:lastModifiedBy>
  <cp:lastPrinted>2013-11-22T07:41:32Z</cp:lastPrinted>
  <dcterms:created xsi:type="dcterms:W3CDTF">2003-10-20T16:52:40Z</dcterms:created>
  <dcterms:modified xsi:type="dcterms:W3CDTF">2018-06-27T11:46:48Z</dcterms:modified>
  <cp:category/>
  <cp:version/>
  <cp:contentType/>
  <cp:contentStatus/>
</cp:coreProperties>
</file>